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\2019\Раскрытие информации\Запрос ГО по размещению информации\Формы для размещения на сайте ЗТФ с 2014 года\Дополнительно 18.03.2019\"/>
    </mc:Choice>
  </mc:AlternateContent>
  <bookViews>
    <workbookView xWindow="120" yWindow="120" windowWidth="14250" windowHeight="12660" firstSheet="1" activeTab="1"/>
  </bookViews>
  <sheets>
    <sheet name="Cognos_Office_Connection_Cache" sheetId="2" state="veryHidden" r:id="rId1"/>
    <sheet name="стр.1" sheetId="1" r:id="rId2"/>
  </sheets>
  <definedNames>
    <definedName name="ID" localSheetId="0" hidden="1">"4fd625b9-826d-42a7-8980-f6191056c84a"</definedName>
    <definedName name="ID" localSheetId="1" hidden="1">"bb76b2c1-e903-43be-bb9f-08d2507c2558"</definedName>
    <definedName name="_xlnm.Print_Area" localSheetId="1">стр.1!$A$1:$DD$99</definedName>
  </definedNames>
  <calcPr calcId="152511" concurrentCalc="0"/>
</workbook>
</file>

<file path=xl/calcChain.xml><?xml version="1.0" encoding="utf-8"?>
<calcChain xmlns="http://schemas.openxmlformats.org/spreadsheetml/2006/main">
  <c r="AV61" i="1" l="1"/>
  <c r="AV33" i="1"/>
  <c r="AV91" i="1"/>
  <c r="AV85" i="1"/>
  <c r="BM79" i="1"/>
  <c r="CA77" i="1"/>
  <c r="BM77" i="1"/>
  <c r="AV77" i="1"/>
  <c r="AK77" i="1"/>
  <c r="Z77" i="1"/>
  <c r="AV73" i="1"/>
  <c r="BM67" i="1"/>
  <c r="AV67" i="1"/>
  <c r="BM61" i="1"/>
  <c r="BM45" i="1"/>
  <c r="AV45" i="1"/>
  <c r="CA59" i="1"/>
  <c r="BM59" i="1"/>
  <c r="AV59" i="1"/>
  <c r="AK59" i="1"/>
  <c r="Z59" i="1"/>
  <c r="BM73" i="1"/>
  <c r="CA71" i="1"/>
  <c r="BM71" i="1"/>
  <c r="AV71" i="1"/>
  <c r="AK71" i="1"/>
  <c r="Z71" i="1"/>
  <c r="CA65" i="1"/>
  <c r="BM65" i="1"/>
  <c r="AV65" i="1"/>
  <c r="AK65" i="1"/>
  <c r="Z65" i="1"/>
  <c r="BM85" i="1"/>
  <c r="CA83" i="1"/>
  <c r="BM83" i="1"/>
  <c r="AV83" i="1"/>
  <c r="AK83" i="1"/>
  <c r="Z83" i="1"/>
  <c r="CA53" i="1"/>
  <c r="BM53" i="1"/>
  <c r="BM57" i="1"/>
  <c r="AV57" i="1"/>
  <c r="AV53" i="1"/>
  <c r="AK53" i="1"/>
  <c r="Z53" i="1"/>
  <c r="Z11" i="1"/>
  <c r="BM91" i="1"/>
  <c r="CA17" i="1"/>
  <c r="BM17" i="1"/>
  <c r="BM21" i="1"/>
  <c r="AV21" i="1"/>
  <c r="AV17" i="1"/>
  <c r="AK17" i="1"/>
  <c r="Z17" i="1"/>
  <c r="CA89" i="1"/>
  <c r="BM89" i="1"/>
  <c r="AV89" i="1"/>
  <c r="AK89" i="1"/>
  <c r="Z89" i="1"/>
  <c r="BM39" i="1"/>
  <c r="AV39" i="1"/>
  <c r="BM33" i="1"/>
  <c r="BM27" i="1"/>
  <c r="AV47" i="1"/>
  <c r="BM51" i="1"/>
  <c r="CA47" i="1"/>
  <c r="BM47" i="1"/>
  <c r="AK47" i="1"/>
  <c r="Z47" i="1"/>
  <c r="CA41" i="1"/>
  <c r="BM41" i="1"/>
  <c r="AV41" i="1"/>
  <c r="AK41" i="1"/>
  <c r="Z41" i="1"/>
  <c r="CA35" i="1"/>
  <c r="BM35" i="1"/>
  <c r="AV35" i="1"/>
  <c r="AK35" i="1"/>
  <c r="Z35" i="1"/>
  <c r="AK29" i="1"/>
  <c r="Z29" i="1"/>
  <c r="Z23" i="1"/>
  <c r="AK23" i="1"/>
  <c r="AV23" i="1"/>
  <c r="CA23" i="1"/>
  <c r="AK11" i="1"/>
  <c r="BM23" i="1"/>
  <c r="CA29" i="1"/>
  <c r="BM29" i="1"/>
  <c r="AV29" i="1"/>
  <c r="CA11" i="1"/>
  <c r="BM11" i="1"/>
  <c r="BM15" i="1"/>
  <c r="AV11" i="1"/>
</calcChain>
</file>

<file path=xl/sharedStrings.xml><?xml version="1.0" encoding="utf-8"?>
<sst xmlns="http://schemas.openxmlformats.org/spreadsheetml/2006/main" count="147" uniqueCount="70">
  <si>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</si>
  <si>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</si>
  <si>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</si>
  <si>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</si>
  <si>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</si>
  <si>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</si>
  <si>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</si>
  <si>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</si>
  <si>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</si>
  <si>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</si>
  <si>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</si>
  <si>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</si>
  <si>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</si>
  <si>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</si>
  <si>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</si>
  <si>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</si>
  <si>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</si>
  <si>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</si>
  <si>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</si>
  <si>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</si>
  <si>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</si>
  <si>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</si>
  <si>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</si>
  <si>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</si>
  <si>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1</t>
  </si>
  <si>
    <t>2</t>
  </si>
  <si>
    <t>3</t>
  </si>
  <si>
    <t>4</t>
  </si>
  <si>
    <t>5</t>
  </si>
  <si>
    <t>6</t>
  </si>
  <si>
    <t>7</t>
  </si>
  <si>
    <t>8</t>
  </si>
  <si>
    <t>декабрь 2017 год</t>
  </si>
  <si>
    <t>декабрь 2018 год</t>
  </si>
  <si>
    <t>9</t>
  </si>
  <si>
    <t>10</t>
  </si>
  <si>
    <t>декабрь 2019 год</t>
  </si>
  <si>
    <t>декабрь 2010 год</t>
  </si>
  <si>
    <t>ДМП. Оснащение техническими средствами охраны, 
в том числе:</t>
  </si>
  <si>
    <t>Приобретение спецтехники для ремонта аэропорта г. Норильск,
в том числе:</t>
  </si>
  <si>
    <t>Приобретение экскаваторов перевалочных,
в том числе:</t>
  </si>
  <si>
    <t>2018</t>
  </si>
  <si>
    <t>Приобретение катера, 
в том числе:</t>
  </si>
  <si>
    <t>11</t>
  </si>
  <si>
    <t>12</t>
  </si>
  <si>
    <t>13</t>
  </si>
  <si>
    <t>Приобретение погрузчика вилочного, 
в том числе:</t>
  </si>
  <si>
    <t>Приобретение устройств отбойных, 
в том числе:</t>
  </si>
  <si>
    <t>Приобретение погрузчика-ричстакер,
в том числе:</t>
  </si>
  <si>
    <t>Приобретение контейнеров специализированных СК-3-30Д,
в том числе:</t>
  </si>
  <si>
    <t>январь 2018 год</t>
  </si>
  <si>
    <t>июнь 2018 год</t>
  </si>
  <si>
    <t>июль 2018 год</t>
  </si>
  <si>
    <t>ноябрь 2018 год</t>
  </si>
  <si>
    <t>июль 2016 год</t>
  </si>
  <si>
    <t>октябрь 2018 год</t>
  </si>
  <si>
    <t>октябрь 2017 год</t>
  </si>
  <si>
    <t>март 2019 год</t>
  </si>
  <si>
    <t>14</t>
  </si>
  <si>
    <t>сентябрь 2019 год</t>
  </si>
  <si>
    <t>август 2018 год</t>
  </si>
  <si>
    <t>Капитализируемый ремонт ледокола "Авраамий Завенягин",
в том числе:</t>
  </si>
  <si>
    <t>Капитализируемый  ремонт мастерких ППК №2,
в том числе:</t>
  </si>
  <si>
    <t>Капитализируемый  ремонт спортивно-оздоровительного комплекса,
в том числе:</t>
  </si>
  <si>
    <t>Капитализируемый  ремонт флота СЛВ "Флора",
в том числе:</t>
  </si>
  <si>
    <t>Капитализируемые  ремонты портальных кранов,
в том числе:</t>
  </si>
  <si>
    <t>Капитализируемые  ремонты мобильных кранов,
в том числе:</t>
  </si>
  <si>
    <t>декабрь 2023 год</t>
  </si>
  <si>
    <t>декабрь 2020 год</t>
  </si>
  <si>
    <t>декабрь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</si>
</sst>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#,##0\ _₽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E5F2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1" fillId="0" borderId="1">
      <alignment horizontal="right" vertical="center"/>
    </xf>
    <xf numFmtId="0" fontId="8" fillId="2" borderId="1">
      <alignment horizontal="center" vertical="center"/>
    </xf>
    <xf numFmtId="0" fontId="11" fillId="0" borderId="1">
      <alignment horizontal="right" vertical="center"/>
    </xf>
    <xf numFmtId="0" fontId="8" fillId="2" borderId="1">
      <alignment horizontal="left" vertical="center"/>
    </xf>
    <xf numFmtId="0" fontId="8" fillId="2" borderId="1">
      <alignment horizontal="center" vertical="center"/>
    </xf>
    <xf numFmtId="0" fontId="10" fillId="2" borderId="1">
      <alignment horizontal="center" vertical="center"/>
    </xf>
    <xf numFmtId="0" fontId="11" fillId="3" borderId="1"/>
    <xf numFmtId="0" fontId="8" fillId="0" borderId="1">
      <alignment horizontal="left" vertical="top"/>
    </xf>
    <xf numFmtId="0" fontId="8" fillId="5" borderId="1"/>
    <xf numFmtId="0" fontId="8" fillId="0" borderId="1">
      <alignment horizontal="left" vertical="center"/>
    </xf>
    <xf numFmtId="0" fontId="11" fillId="6" borderId="1"/>
    <xf numFmtId="0" fontId="11" fillId="0" borderId="1">
      <alignment horizontal="right" vertical="center"/>
    </xf>
    <xf numFmtId="0" fontId="11" fillId="7" borderId="1">
      <alignment horizontal="right" vertical="center"/>
    </xf>
    <xf numFmtId="0" fontId="11" fillId="0" borderId="1">
      <alignment horizontal="center" vertical="center"/>
    </xf>
    <xf numFmtId="0" fontId="10" fillId="4" borderId="1"/>
    <xf numFmtId="0" fontId="10" fillId="8" borderId="1"/>
    <xf numFmtId="0" fontId="10" fillId="0" borderId="1">
      <alignment horizontal="center" vertical="center" wrapText="1"/>
    </xf>
    <xf numFmtId="0" fontId="12" fillId="2" borderId="1">
      <alignment horizontal="left" vertical="center" indent="1"/>
    </xf>
    <xf numFmtId="0" fontId="13" fillId="0" borderId="1"/>
    <xf numFmtId="0" fontId="8" fillId="2" borderId="1">
      <alignment horizontal="left" vertical="center"/>
    </xf>
    <xf numFmtId="0" fontId="10" fillId="2" borderId="1">
      <alignment horizontal="center" vertical="center"/>
    </xf>
    <xf numFmtId="0" fontId="9" fillId="4" borderId="1">
      <alignment horizontal="center" vertical="center"/>
    </xf>
    <xf numFmtId="0" fontId="9" fillId="8" borderId="1">
      <alignment horizontal="center" vertical="center"/>
    </xf>
    <xf numFmtId="0" fontId="9" fillId="4" borderId="1">
      <alignment horizontal="left" vertical="center"/>
    </xf>
    <xf numFmtId="0" fontId="9" fillId="8" borderId="1">
      <alignment horizontal="left" vertical="center"/>
    </xf>
    <xf numFmtId="0" fontId="14" fillId="0" borderId="1"/>
  </cellStyleXfs>
  <cellXfs count="81">
    <xf numFmtId="0" fontId="0" fillId="0" borderId="0" xfId="0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left" vertical="top"/>
    </xf>
    <xf numFmtId="0" fontId="6" fillId="0" borderId="3" xfId="0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6" fillId="0" borderId="6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 wrapText="1" indent="1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7" xfId="0" applyNumberFormat="1" applyFont="1" applyFill="1" applyBorder="1" applyAlignment="1">
      <alignment horizontal="left" vertical="top" wrapText="1" inden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 indent="1"/>
    </xf>
    <xf numFmtId="0" fontId="6" fillId="0" borderId="0" xfId="0" applyNumberFormat="1" applyFont="1" applyFill="1" applyBorder="1" applyAlignment="1">
      <alignment horizontal="left" vertical="top" wrapText="1" indent="1"/>
    </xf>
    <xf numFmtId="0" fontId="6" fillId="0" borderId="7" xfId="0" applyNumberFormat="1" applyFont="1" applyFill="1" applyBorder="1" applyAlignment="1">
      <alignment horizontal="left" vertical="top" wrapText="1" indent="1"/>
    </xf>
    <xf numFmtId="49" fontId="6" fillId="0" borderId="2" xfId="0" applyNumberFormat="1" applyFont="1" applyFill="1" applyBorder="1" applyAlignment="1">
      <alignment horizontal="left" vertical="top" wrapText="1" indent="1"/>
    </xf>
    <xf numFmtId="49" fontId="6" fillId="0" borderId="3" xfId="0" applyNumberFormat="1" applyFont="1" applyFill="1" applyBorder="1" applyAlignment="1">
      <alignment horizontal="left" vertical="top" wrapText="1" indent="1"/>
    </xf>
    <xf numFmtId="49" fontId="6" fillId="0" borderId="4" xfId="0" applyNumberFormat="1" applyFont="1" applyFill="1" applyBorder="1" applyAlignment="1">
      <alignment horizontal="left" vertical="top" wrapText="1" indent="1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center" vertical="top"/>
    </xf>
    <xf numFmtId="175" fontId="7" fillId="0" borderId="1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</cellXfs>
  <cellStyles count="27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9"/>
  <sheetViews>
    <sheetView tabSelected="1" view="pageBreakPreview" zoomScale="115" zoomScaleNormal="100" zoomScaleSheetLayoutView="115" workbookViewId="0">
      <selection activeCell="Y3" sqref="Y3"/>
    </sheetView>
  </sheetViews>
  <sheetFormatPr defaultColWidth="0.85546875" defaultRowHeight="15" x14ac:dyDescent="0.25"/>
  <cols>
    <col min="1" max="24" width="0.85546875" style="2"/>
    <col min="25" max="25" width="24.7109375" style="2" customWidth="1"/>
    <col min="26" max="16384" width="0.85546875" style="2"/>
  </cols>
  <sheetData>
    <row r="1" spans="1:108" x14ac:dyDescent="0.25">
      <c r="DD1" s="3" t="s">
        <v>0</v>
      </c>
    </row>
    <row r="3" spans="1:108" s="4" customFormat="1" ht="15.75" x14ac:dyDescent="0.25">
      <c r="A3" s="1"/>
      <c r="B3" s="1"/>
      <c r="C3" s="1"/>
      <c r="D3" s="1"/>
      <c r="E3" s="1"/>
      <c r="F3" s="1"/>
      <c r="G3" s="1"/>
      <c r="H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5" t="s">
        <v>2</v>
      </c>
      <c r="BV3" s="72" t="s">
        <v>41</v>
      </c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1" t="s">
        <v>1</v>
      </c>
      <c r="CO3" s="6"/>
      <c r="CP3" s="6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5" spans="1:108" s="7" customFormat="1" ht="28.5" customHeight="1" x14ac:dyDescent="0.2">
      <c r="A5" s="44" t="s">
        <v>3</v>
      </c>
      <c r="B5" s="45"/>
      <c r="C5" s="45"/>
      <c r="D5" s="45"/>
      <c r="E5" s="45"/>
      <c r="F5" s="46"/>
      <c r="G5" s="44" t="s">
        <v>9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44" t="s">
        <v>12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4" t="s">
        <v>13</v>
      </c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6"/>
      <c r="BM5" s="73" t="s">
        <v>18</v>
      </c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5"/>
    </row>
    <row r="6" spans="1:108" s="7" customFormat="1" ht="12.75" x14ac:dyDescent="0.2">
      <c r="A6" s="47"/>
      <c r="B6" s="48"/>
      <c r="C6" s="48"/>
      <c r="D6" s="48"/>
      <c r="E6" s="48"/>
      <c r="F6" s="49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  <c r="Z6" s="47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9"/>
      <c r="AV6" s="47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  <c r="BM6" s="77" t="s">
        <v>19</v>
      </c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6" t="s">
        <v>41</v>
      </c>
      <c r="CD6" s="76"/>
      <c r="CE6" s="76"/>
      <c r="CF6" s="76"/>
      <c r="CG6" s="76"/>
      <c r="CH6" s="76"/>
      <c r="CI6" s="76"/>
      <c r="CJ6" s="79" t="s">
        <v>20</v>
      </c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80"/>
    </row>
    <row r="7" spans="1:108" s="7" customFormat="1" ht="3" customHeight="1" x14ac:dyDescent="0.2">
      <c r="A7" s="47"/>
      <c r="B7" s="48"/>
      <c r="C7" s="48"/>
      <c r="D7" s="48"/>
      <c r="E7" s="48"/>
      <c r="F7" s="49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Z7" s="50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2"/>
      <c r="AV7" s="47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  <c r="BM7" s="8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10"/>
    </row>
    <row r="8" spans="1:108" s="7" customFormat="1" ht="13.5" customHeight="1" x14ac:dyDescent="0.2">
      <c r="A8" s="47"/>
      <c r="B8" s="48"/>
      <c r="C8" s="48"/>
      <c r="D8" s="48"/>
      <c r="E8" s="48"/>
      <c r="F8" s="49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9"/>
      <c r="Z8" s="62" t="s">
        <v>10</v>
      </c>
      <c r="AA8" s="63"/>
      <c r="AB8" s="63"/>
      <c r="AC8" s="63"/>
      <c r="AD8" s="63"/>
      <c r="AE8" s="63"/>
      <c r="AF8" s="63"/>
      <c r="AG8" s="63"/>
      <c r="AH8" s="63"/>
      <c r="AI8" s="63"/>
      <c r="AJ8" s="64"/>
      <c r="AK8" s="62" t="s">
        <v>11</v>
      </c>
      <c r="AL8" s="63"/>
      <c r="AM8" s="63"/>
      <c r="AN8" s="63"/>
      <c r="AO8" s="63"/>
      <c r="AP8" s="63"/>
      <c r="AQ8" s="63"/>
      <c r="AR8" s="63"/>
      <c r="AS8" s="63"/>
      <c r="AT8" s="63"/>
      <c r="AU8" s="64"/>
      <c r="AV8" s="47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9"/>
      <c r="BM8" s="44" t="s">
        <v>14</v>
      </c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6"/>
      <c r="CA8" s="69" t="s">
        <v>15</v>
      </c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1"/>
    </row>
    <row r="9" spans="1:108" s="7" customFormat="1" ht="105" customHeight="1" x14ac:dyDescent="0.2">
      <c r="A9" s="50"/>
      <c r="B9" s="51"/>
      <c r="C9" s="51"/>
      <c r="D9" s="51"/>
      <c r="E9" s="51"/>
      <c r="F9" s="52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65"/>
      <c r="AA9" s="66"/>
      <c r="AB9" s="66"/>
      <c r="AC9" s="66"/>
      <c r="AD9" s="66"/>
      <c r="AE9" s="66"/>
      <c r="AF9" s="66"/>
      <c r="AG9" s="66"/>
      <c r="AH9" s="66"/>
      <c r="AI9" s="66"/>
      <c r="AJ9" s="67"/>
      <c r="AK9" s="65"/>
      <c r="AL9" s="66"/>
      <c r="AM9" s="66"/>
      <c r="AN9" s="66"/>
      <c r="AO9" s="66"/>
      <c r="AP9" s="66"/>
      <c r="AQ9" s="66"/>
      <c r="AR9" s="66"/>
      <c r="AS9" s="66"/>
      <c r="AT9" s="66"/>
      <c r="AU9" s="67"/>
      <c r="AV9" s="50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2"/>
      <c r="BM9" s="50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2"/>
      <c r="CA9" s="68" t="s">
        <v>16</v>
      </c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 t="s">
        <v>17</v>
      </c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1:108" s="11" customFormat="1" ht="12.75" x14ac:dyDescent="0.2">
      <c r="A10" s="58">
        <v>1</v>
      </c>
      <c r="B10" s="59"/>
      <c r="C10" s="59"/>
      <c r="D10" s="59"/>
      <c r="E10" s="59"/>
      <c r="F10" s="60"/>
      <c r="G10" s="55">
        <v>2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61">
        <v>3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>
        <v>4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>
        <v>5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>
        <v>6</v>
      </c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>
        <v>7</v>
      </c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>
        <v>8</v>
      </c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</row>
    <row r="11" spans="1:108" s="13" customFormat="1" ht="39.75" customHeight="1" x14ac:dyDescent="0.2">
      <c r="A11" s="40" t="s">
        <v>24</v>
      </c>
      <c r="B11" s="41"/>
      <c r="C11" s="41"/>
      <c r="D11" s="41"/>
      <c r="E11" s="41"/>
      <c r="F11" s="42"/>
      <c r="G11" s="12"/>
      <c r="H11" s="53" t="s">
        <v>38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19" t="str">
        <f>Z15</f>
        <v>декабрь 2010 год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 t="str">
        <f>AK15</f>
        <v>декабрь 2019 год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43">
        <f>AV15</f>
        <v>128423.727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>
        <f>CA11</f>
        <v>86182</v>
      </c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>
        <f>CA15</f>
        <v>86182</v>
      </c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7" customFormat="1" ht="25.5" customHeight="1" x14ac:dyDescent="0.2">
      <c r="A12" s="36"/>
      <c r="B12" s="37"/>
      <c r="C12" s="37"/>
      <c r="D12" s="37"/>
      <c r="E12" s="37"/>
      <c r="F12" s="38"/>
      <c r="G12" s="30" t="s">
        <v>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</row>
    <row r="13" spans="1:108" s="7" customFormat="1" ht="25.5" customHeight="1" x14ac:dyDescent="0.2">
      <c r="A13" s="36"/>
      <c r="B13" s="37"/>
      <c r="C13" s="37"/>
      <c r="D13" s="37"/>
      <c r="E13" s="37"/>
      <c r="F13" s="38"/>
      <c r="G13" s="14"/>
      <c r="H13" s="28" t="s">
        <v>4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4" spans="1:108" s="7" customFormat="1" ht="25.5" customHeight="1" x14ac:dyDescent="0.2">
      <c r="A14" s="36"/>
      <c r="B14" s="37"/>
      <c r="C14" s="37"/>
      <c r="D14" s="37"/>
      <c r="E14" s="37"/>
      <c r="F14" s="38"/>
      <c r="G14" s="14"/>
      <c r="H14" s="28" t="s">
        <v>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s="7" customFormat="1" ht="25.5" customHeight="1" x14ac:dyDescent="0.2">
      <c r="A15" s="36"/>
      <c r="B15" s="37"/>
      <c r="C15" s="37"/>
      <c r="D15" s="37"/>
      <c r="E15" s="37"/>
      <c r="F15" s="38"/>
      <c r="G15" s="25" t="s">
        <v>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1" t="s">
        <v>37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 t="s">
        <v>36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39">
        <v>128423.727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>
        <f>CA15</f>
        <v>86182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>
        <v>86182</v>
      </c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7" customFormat="1" ht="25.5" customHeight="1" x14ac:dyDescent="0.2">
      <c r="A16" s="22"/>
      <c r="B16" s="23"/>
      <c r="C16" s="23"/>
      <c r="D16" s="23"/>
      <c r="E16" s="23"/>
      <c r="F16" s="24"/>
      <c r="G16" s="25" t="s">
        <v>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3" customFormat="1" ht="27" customHeight="1" x14ac:dyDescent="0.2">
      <c r="A17" s="40" t="s">
        <v>25</v>
      </c>
      <c r="B17" s="41"/>
      <c r="C17" s="41"/>
      <c r="D17" s="41"/>
      <c r="E17" s="41"/>
      <c r="F17" s="42"/>
      <c r="G17" s="12"/>
      <c r="H17" s="53" t="s">
        <v>42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19" t="str">
        <f>Z21</f>
        <v>декабрь 2018 год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 t="str">
        <f>AK21</f>
        <v>декабрь 2018 год</v>
      </c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43">
        <f>AV21</f>
        <v>20110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>
        <f>CA17</f>
        <v>20110</v>
      </c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>
        <f>CA21</f>
        <v>20110</v>
      </c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</row>
    <row r="18" spans="1:108" s="7" customFormat="1" ht="25.5" customHeight="1" x14ac:dyDescent="0.2">
      <c r="A18" s="36"/>
      <c r="B18" s="37"/>
      <c r="C18" s="37"/>
      <c r="D18" s="37"/>
      <c r="E18" s="37"/>
      <c r="F18" s="38"/>
      <c r="G18" s="30" t="s">
        <v>7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19" spans="1:108" s="7" customFormat="1" ht="25.5" customHeight="1" x14ac:dyDescent="0.2">
      <c r="A19" s="36"/>
      <c r="B19" s="37"/>
      <c r="C19" s="37"/>
      <c r="D19" s="37"/>
      <c r="E19" s="37"/>
      <c r="F19" s="38"/>
      <c r="G19" s="14"/>
      <c r="H19" s="28" t="s">
        <v>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</row>
    <row r="20" spans="1:108" s="7" customFormat="1" ht="25.5" customHeight="1" x14ac:dyDescent="0.2">
      <c r="A20" s="36"/>
      <c r="B20" s="37"/>
      <c r="C20" s="37"/>
      <c r="D20" s="37"/>
      <c r="E20" s="37"/>
      <c r="F20" s="38"/>
      <c r="G20" s="14"/>
      <c r="H20" s="28" t="s">
        <v>5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s="7" customFormat="1" ht="25.5" customHeight="1" x14ac:dyDescent="0.2">
      <c r="A21" s="36"/>
      <c r="B21" s="37"/>
      <c r="C21" s="37"/>
      <c r="D21" s="37"/>
      <c r="E21" s="37"/>
      <c r="F21" s="38"/>
      <c r="G21" s="25" t="s">
        <v>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1" t="s">
        <v>33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 t="s">
        <v>33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39">
        <f>BM21</f>
        <v>20110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>
        <f>CA21</f>
        <v>20110</v>
      </c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>
        <v>20110</v>
      </c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s="7" customFormat="1" ht="25.5" customHeight="1" x14ac:dyDescent="0.2">
      <c r="A22" s="22"/>
      <c r="B22" s="23"/>
      <c r="C22" s="23"/>
      <c r="D22" s="23"/>
      <c r="E22" s="23"/>
      <c r="F22" s="24"/>
      <c r="G22" s="33" t="s">
        <v>8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</row>
    <row r="23" spans="1:108" s="13" customFormat="1" ht="39" customHeight="1" x14ac:dyDescent="0.2">
      <c r="A23" s="40" t="s">
        <v>26</v>
      </c>
      <c r="B23" s="41"/>
      <c r="C23" s="41"/>
      <c r="D23" s="41"/>
      <c r="E23" s="41"/>
      <c r="F23" s="42"/>
      <c r="G23" s="12"/>
      <c r="H23" s="53" t="s">
        <v>49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19" t="str">
        <f>Z27</f>
        <v>январь 2018 год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 t="str">
        <f>AK27</f>
        <v>декабрь 2023 год</v>
      </c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43">
        <f>AV27</f>
        <v>608715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>
        <f>CA23</f>
        <v>77155</v>
      </c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>
        <f>CA27</f>
        <v>77155</v>
      </c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s="7" customFormat="1" ht="25.5" customHeight="1" x14ac:dyDescent="0.2">
      <c r="A24" s="36"/>
      <c r="B24" s="37"/>
      <c r="C24" s="37"/>
      <c r="D24" s="37"/>
      <c r="E24" s="37"/>
      <c r="F24" s="38"/>
      <c r="G24" s="30" t="s">
        <v>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</row>
    <row r="25" spans="1:108" s="7" customFormat="1" ht="25.5" customHeight="1" x14ac:dyDescent="0.2">
      <c r="A25" s="36"/>
      <c r="B25" s="37"/>
      <c r="C25" s="37"/>
      <c r="D25" s="37"/>
      <c r="E25" s="37"/>
      <c r="F25" s="38"/>
      <c r="G25" s="14"/>
      <c r="H25" s="28" t="s">
        <v>4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</row>
    <row r="26" spans="1:108" s="7" customFormat="1" ht="25.5" customHeight="1" x14ac:dyDescent="0.2">
      <c r="A26" s="36"/>
      <c r="B26" s="37"/>
      <c r="C26" s="37"/>
      <c r="D26" s="37"/>
      <c r="E26" s="37"/>
      <c r="F26" s="38"/>
      <c r="G26" s="14"/>
      <c r="H26" s="28" t="s">
        <v>5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spans="1:108" s="7" customFormat="1" ht="25.5" customHeight="1" x14ac:dyDescent="0.2">
      <c r="A27" s="36"/>
      <c r="B27" s="37"/>
      <c r="C27" s="37"/>
      <c r="D27" s="37"/>
      <c r="E27" s="37"/>
      <c r="F27" s="38"/>
      <c r="G27" s="25" t="s">
        <v>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1" t="s">
        <v>50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 t="s">
        <v>67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39">
        <v>608715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>
        <f>CA27</f>
        <v>77155</v>
      </c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>
        <v>77155</v>
      </c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</row>
    <row r="28" spans="1:108" s="7" customFormat="1" ht="25.5" customHeight="1" x14ac:dyDescent="0.2">
      <c r="A28" s="22"/>
      <c r="B28" s="23"/>
      <c r="C28" s="23"/>
      <c r="D28" s="23"/>
      <c r="E28" s="23"/>
      <c r="F28" s="24"/>
      <c r="G28" s="33" t="s">
        <v>8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</row>
    <row r="29" spans="1:108" s="13" customFormat="1" ht="25.5" customHeight="1" x14ac:dyDescent="0.2">
      <c r="A29" s="40" t="s">
        <v>27</v>
      </c>
      <c r="B29" s="41"/>
      <c r="C29" s="41"/>
      <c r="D29" s="41"/>
      <c r="E29" s="41"/>
      <c r="F29" s="42"/>
      <c r="G29" s="12"/>
      <c r="H29" s="53" t="s">
        <v>48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  <c r="Z29" s="19" t="str">
        <f>Z33</f>
        <v>июнь 2018 год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 t="str">
        <f>AK33</f>
        <v>декабрь 2020 год</v>
      </c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43">
        <f>AV33</f>
        <v>131979</v>
      </c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>
        <f>CA29</f>
        <v>40979</v>
      </c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>
        <f>CA33</f>
        <v>40979</v>
      </c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s="7" customFormat="1" ht="25.5" customHeight="1" x14ac:dyDescent="0.2">
      <c r="A30" s="36"/>
      <c r="B30" s="37"/>
      <c r="C30" s="37"/>
      <c r="D30" s="37"/>
      <c r="E30" s="37"/>
      <c r="F30" s="38"/>
      <c r="G30" s="30" t="s">
        <v>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08" s="7" customFormat="1" ht="25.5" customHeight="1" x14ac:dyDescent="0.2">
      <c r="A31" s="36"/>
      <c r="B31" s="37"/>
      <c r="C31" s="37"/>
      <c r="D31" s="37"/>
      <c r="E31" s="37"/>
      <c r="F31" s="38"/>
      <c r="G31" s="14"/>
      <c r="H31" s="28" t="s">
        <v>4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</row>
    <row r="32" spans="1:108" s="7" customFormat="1" ht="25.5" customHeight="1" x14ac:dyDescent="0.2">
      <c r="A32" s="36"/>
      <c r="B32" s="37"/>
      <c r="C32" s="37"/>
      <c r="D32" s="37"/>
      <c r="E32" s="37"/>
      <c r="F32" s="38"/>
      <c r="G32" s="14"/>
      <c r="H32" s="28" t="s">
        <v>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</row>
    <row r="33" spans="1:108" s="7" customFormat="1" ht="25.5" customHeight="1" x14ac:dyDescent="0.2">
      <c r="A33" s="36"/>
      <c r="B33" s="37"/>
      <c r="C33" s="37"/>
      <c r="D33" s="37"/>
      <c r="E33" s="37"/>
      <c r="F33" s="38"/>
      <c r="G33" s="25" t="s">
        <v>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1" t="s">
        <v>51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 t="s">
        <v>68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39">
        <f>91000+CA33</f>
        <v>131979</v>
      </c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>
        <f>CA33</f>
        <v>40979</v>
      </c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>
        <v>40979</v>
      </c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spans="1:108" s="7" customFormat="1" ht="25.5" customHeight="1" x14ac:dyDescent="0.2">
      <c r="A34" s="22"/>
      <c r="B34" s="23"/>
      <c r="C34" s="23"/>
      <c r="D34" s="23"/>
      <c r="E34" s="23"/>
      <c r="F34" s="24"/>
      <c r="G34" s="33" t="s">
        <v>8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</row>
    <row r="35" spans="1:108" s="13" customFormat="1" ht="25.5" customHeight="1" x14ac:dyDescent="0.2">
      <c r="A35" s="40" t="s">
        <v>28</v>
      </c>
      <c r="B35" s="41"/>
      <c r="C35" s="41"/>
      <c r="D35" s="41"/>
      <c r="E35" s="41"/>
      <c r="F35" s="42"/>
      <c r="G35" s="12"/>
      <c r="H35" s="53" t="s">
        <v>47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  <c r="Z35" s="19" t="str">
        <f>Z39</f>
        <v>июль 2018 год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 t="str">
        <f>AK39</f>
        <v>июль 2018 год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43">
        <f>AV39</f>
        <v>28618</v>
      </c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>
        <f>CA35</f>
        <v>28618</v>
      </c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>
        <f>CA39</f>
        <v>28618</v>
      </c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</row>
    <row r="36" spans="1:108" s="7" customFormat="1" ht="25.5" customHeight="1" x14ac:dyDescent="0.2">
      <c r="A36" s="36"/>
      <c r="B36" s="37"/>
      <c r="C36" s="37"/>
      <c r="D36" s="37"/>
      <c r="E36" s="37"/>
      <c r="F36" s="38"/>
      <c r="G36" s="30" t="s">
        <v>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</row>
    <row r="37" spans="1:108" s="7" customFormat="1" ht="25.5" customHeight="1" x14ac:dyDescent="0.2">
      <c r="A37" s="36"/>
      <c r="B37" s="37"/>
      <c r="C37" s="37"/>
      <c r="D37" s="37"/>
      <c r="E37" s="37"/>
      <c r="F37" s="38"/>
      <c r="G37" s="14"/>
      <c r="H37" s="28" t="s">
        <v>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s="7" customFormat="1" ht="25.5" customHeight="1" x14ac:dyDescent="0.2">
      <c r="A38" s="36"/>
      <c r="B38" s="37"/>
      <c r="C38" s="37"/>
      <c r="D38" s="37"/>
      <c r="E38" s="37"/>
      <c r="F38" s="38"/>
      <c r="G38" s="14"/>
      <c r="H38" s="28" t="s">
        <v>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</row>
    <row r="39" spans="1:108" s="7" customFormat="1" ht="25.5" customHeight="1" x14ac:dyDescent="0.2">
      <c r="A39" s="36"/>
      <c r="B39" s="37"/>
      <c r="C39" s="37"/>
      <c r="D39" s="37"/>
      <c r="E39" s="37"/>
      <c r="F39" s="38"/>
      <c r="G39" s="25" t="s">
        <v>6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1" t="s">
        <v>52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 t="s">
        <v>52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39">
        <f>BM39</f>
        <v>28618</v>
      </c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>
        <f>CA39</f>
        <v>28618</v>
      </c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>
        <v>28618</v>
      </c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</row>
    <row r="40" spans="1:108" s="7" customFormat="1" ht="25.5" customHeight="1" x14ac:dyDescent="0.2">
      <c r="A40" s="22"/>
      <c r="B40" s="23"/>
      <c r="C40" s="23"/>
      <c r="D40" s="23"/>
      <c r="E40" s="23"/>
      <c r="F40" s="24"/>
      <c r="G40" s="33" t="s">
        <v>8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</row>
    <row r="41" spans="1:108" s="13" customFormat="1" ht="39.75" customHeight="1" x14ac:dyDescent="0.2">
      <c r="A41" s="40" t="s">
        <v>29</v>
      </c>
      <c r="B41" s="41"/>
      <c r="C41" s="41"/>
      <c r="D41" s="41"/>
      <c r="E41" s="41"/>
      <c r="F41" s="42"/>
      <c r="G41" s="12"/>
      <c r="H41" s="53" t="s">
        <v>39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19" t="str">
        <f>Z45</f>
        <v>январь 2018 год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 t="str">
        <f>AK45</f>
        <v>декабрь 2018 год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43">
        <f>AV45</f>
        <v>325537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>
        <f>CA41</f>
        <v>192784</v>
      </c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>
        <f>CA45</f>
        <v>192784</v>
      </c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</row>
    <row r="42" spans="1:108" s="7" customFormat="1" ht="25.5" customHeight="1" x14ac:dyDescent="0.2">
      <c r="A42" s="36"/>
      <c r="B42" s="37"/>
      <c r="C42" s="37"/>
      <c r="D42" s="37"/>
      <c r="E42" s="37"/>
      <c r="F42" s="38"/>
      <c r="G42" s="30" t="s">
        <v>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</row>
    <row r="43" spans="1:108" s="7" customFormat="1" ht="25.5" customHeight="1" x14ac:dyDescent="0.2">
      <c r="A43" s="36"/>
      <c r="B43" s="37"/>
      <c r="C43" s="37"/>
      <c r="D43" s="37"/>
      <c r="E43" s="37"/>
      <c r="F43" s="38"/>
      <c r="G43" s="14"/>
      <c r="H43" s="28" t="s">
        <v>4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</row>
    <row r="44" spans="1:108" s="7" customFormat="1" ht="25.5" customHeight="1" x14ac:dyDescent="0.2">
      <c r="A44" s="36"/>
      <c r="B44" s="37"/>
      <c r="C44" s="37"/>
      <c r="D44" s="37"/>
      <c r="E44" s="37"/>
      <c r="F44" s="38"/>
      <c r="G44" s="14"/>
      <c r="H44" s="28" t="s">
        <v>5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s="7" customFormat="1" ht="25.5" customHeight="1" x14ac:dyDescent="0.2">
      <c r="A45" s="36"/>
      <c r="B45" s="37"/>
      <c r="C45" s="37"/>
      <c r="D45" s="37"/>
      <c r="E45" s="37"/>
      <c r="F45" s="38"/>
      <c r="G45" s="25" t="s">
        <v>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1" t="s">
        <v>50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 t="s">
        <v>33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39">
        <f>132753+BM45</f>
        <v>325537</v>
      </c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>
        <f>CA45</f>
        <v>192784</v>
      </c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>
        <v>192784</v>
      </c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</row>
    <row r="46" spans="1:108" s="7" customFormat="1" ht="25.5" customHeight="1" x14ac:dyDescent="0.2">
      <c r="A46" s="22"/>
      <c r="B46" s="23"/>
      <c r="C46" s="23"/>
      <c r="D46" s="23"/>
      <c r="E46" s="23"/>
      <c r="F46" s="24"/>
      <c r="G46" s="33" t="s">
        <v>8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</row>
    <row r="47" spans="1:108" s="13" customFormat="1" ht="28.5" customHeight="1" x14ac:dyDescent="0.2">
      <c r="A47" s="40" t="s">
        <v>30</v>
      </c>
      <c r="B47" s="41"/>
      <c r="C47" s="41"/>
      <c r="D47" s="41"/>
      <c r="E47" s="41"/>
      <c r="F47" s="42"/>
      <c r="G47" s="12"/>
      <c r="H47" s="53" t="s">
        <v>40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19" t="str">
        <f>Z51</f>
        <v>декабрь 2017 год</v>
      </c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 t="str">
        <f>AK51</f>
        <v>июнь 2018 год</v>
      </c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43">
        <f>AV51</f>
        <v>102886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>
        <f>CA47</f>
        <v>52563</v>
      </c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>
        <f>CA51</f>
        <v>52563</v>
      </c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7" customFormat="1" ht="25.5" customHeight="1" x14ac:dyDescent="0.2">
      <c r="A48" s="36"/>
      <c r="B48" s="37"/>
      <c r="C48" s="37"/>
      <c r="D48" s="37"/>
      <c r="E48" s="37"/>
      <c r="F48" s="38"/>
      <c r="G48" s="30" t="s">
        <v>7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7" customFormat="1" ht="25.5" customHeight="1" x14ac:dyDescent="0.2">
      <c r="A49" s="36"/>
      <c r="B49" s="37"/>
      <c r="C49" s="37"/>
      <c r="D49" s="37"/>
      <c r="E49" s="37"/>
      <c r="F49" s="38"/>
      <c r="G49" s="14"/>
      <c r="H49" s="28" t="s">
        <v>4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108" s="7" customFormat="1" ht="25.5" customHeight="1" x14ac:dyDescent="0.2">
      <c r="A50" s="36"/>
      <c r="B50" s="37"/>
      <c r="C50" s="37"/>
      <c r="D50" s="37"/>
      <c r="E50" s="37"/>
      <c r="F50" s="38"/>
      <c r="G50" s="14"/>
      <c r="H50" s="28" t="s">
        <v>5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</row>
    <row r="51" spans="1:108" s="7" customFormat="1" ht="25.5" customHeight="1" x14ac:dyDescent="0.2">
      <c r="A51" s="36"/>
      <c r="B51" s="37"/>
      <c r="C51" s="37"/>
      <c r="D51" s="37"/>
      <c r="E51" s="37"/>
      <c r="F51" s="38"/>
      <c r="G51" s="25" t="s">
        <v>6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21" t="s">
        <v>32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 t="s">
        <v>51</v>
      </c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39">
        <v>102886</v>
      </c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>
        <f>CA51</f>
        <v>52563</v>
      </c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>
        <v>52563</v>
      </c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</row>
    <row r="52" spans="1:108" s="7" customFormat="1" ht="25.5" customHeight="1" x14ac:dyDescent="0.2">
      <c r="A52" s="22"/>
      <c r="B52" s="23"/>
      <c r="C52" s="23"/>
      <c r="D52" s="23"/>
      <c r="E52" s="23"/>
      <c r="F52" s="24"/>
      <c r="G52" s="33" t="s">
        <v>8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</row>
    <row r="53" spans="1:108" s="13" customFormat="1" ht="27" customHeight="1" x14ac:dyDescent="0.2">
      <c r="A53" s="40" t="s">
        <v>31</v>
      </c>
      <c r="B53" s="41"/>
      <c r="C53" s="41"/>
      <c r="D53" s="41"/>
      <c r="E53" s="41"/>
      <c r="F53" s="42"/>
      <c r="G53" s="12"/>
      <c r="H53" s="53" t="s">
        <v>46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19" t="str">
        <f>Z57</f>
        <v>июнь 2018 год</v>
      </c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 t="str">
        <f>AK57</f>
        <v>июнь 2018 год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43">
        <f>AV57</f>
        <v>18413</v>
      </c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>
        <f>CA53</f>
        <v>18413</v>
      </c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>
        <f>CA57</f>
        <v>18413</v>
      </c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</row>
    <row r="54" spans="1:108" s="7" customFormat="1" ht="25.5" customHeight="1" x14ac:dyDescent="0.2">
      <c r="A54" s="36"/>
      <c r="B54" s="37"/>
      <c r="C54" s="37"/>
      <c r="D54" s="37"/>
      <c r="E54" s="37"/>
      <c r="F54" s="38"/>
      <c r="G54" s="30" t="s">
        <v>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</row>
    <row r="55" spans="1:108" s="7" customFormat="1" ht="25.5" customHeight="1" x14ac:dyDescent="0.2">
      <c r="A55" s="36"/>
      <c r="B55" s="37"/>
      <c r="C55" s="37"/>
      <c r="D55" s="37"/>
      <c r="E55" s="37"/>
      <c r="F55" s="38"/>
      <c r="G55" s="14"/>
      <c r="H55" s="28" t="s">
        <v>4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</row>
    <row r="56" spans="1:108" s="7" customFormat="1" ht="25.5" customHeight="1" x14ac:dyDescent="0.2">
      <c r="A56" s="36"/>
      <c r="B56" s="37"/>
      <c r="C56" s="37"/>
      <c r="D56" s="37"/>
      <c r="E56" s="37"/>
      <c r="F56" s="38"/>
      <c r="G56" s="14"/>
      <c r="H56" s="28" t="s">
        <v>5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s="7" customFormat="1" ht="25.5" customHeight="1" x14ac:dyDescent="0.2">
      <c r="A57" s="36"/>
      <c r="B57" s="37"/>
      <c r="C57" s="37"/>
      <c r="D57" s="37"/>
      <c r="E57" s="37"/>
      <c r="F57" s="38"/>
      <c r="G57" s="25" t="s">
        <v>6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1" t="s">
        <v>51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 t="s">
        <v>51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39">
        <f>BM57</f>
        <v>18413</v>
      </c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>
        <f>CA57</f>
        <v>18413</v>
      </c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>
        <v>18413</v>
      </c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</row>
    <row r="58" spans="1:108" s="7" customFormat="1" ht="25.5" customHeight="1" x14ac:dyDescent="0.2">
      <c r="A58" s="22"/>
      <c r="B58" s="23"/>
      <c r="C58" s="23"/>
      <c r="D58" s="23"/>
      <c r="E58" s="23"/>
      <c r="F58" s="24"/>
      <c r="G58" s="33" t="s">
        <v>8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</row>
    <row r="59" spans="1:108" s="13" customFormat="1" ht="40.5" customHeight="1" x14ac:dyDescent="0.2">
      <c r="A59" s="40" t="s">
        <v>34</v>
      </c>
      <c r="B59" s="41"/>
      <c r="C59" s="41"/>
      <c r="D59" s="41"/>
      <c r="E59" s="41"/>
      <c r="F59" s="42"/>
      <c r="G59" s="12"/>
      <c r="H59" s="53" t="s">
        <v>66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19" t="str">
        <f>Z61</f>
        <v>ноябрь 2018 год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 t="str">
        <f>AK61</f>
        <v>декабрь 2021 год</v>
      </c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43">
        <f>AV61</f>
        <v>229801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>
        <f>CA59</f>
        <v>41801</v>
      </c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>
        <f>CA61</f>
        <v>41801</v>
      </c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</row>
    <row r="60" spans="1:108" s="7" customFormat="1" ht="25.5" customHeight="1" x14ac:dyDescent="0.2">
      <c r="A60" s="36"/>
      <c r="B60" s="37"/>
      <c r="C60" s="37"/>
      <c r="D60" s="37"/>
      <c r="E60" s="37"/>
      <c r="F60" s="38"/>
      <c r="G60" s="30" t="s">
        <v>7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</row>
    <row r="61" spans="1:108" s="7" customFormat="1" ht="25.5" customHeight="1" x14ac:dyDescent="0.2">
      <c r="A61" s="36"/>
      <c r="B61" s="37"/>
      <c r="C61" s="37"/>
      <c r="D61" s="37"/>
      <c r="E61" s="37"/>
      <c r="F61" s="38"/>
      <c r="G61" s="14"/>
      <c r="H61" s="28" t="s">
        <v>4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1" t="s">
        <v>53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 t="s">
        <v>69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39">
        <f>BM61+188000</f>
        <v>229801</v>
      </c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>
        <f>CA61</f>
        <v>41801</v>
      </c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>
        <v>41801</v>
      </c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</row>
    <row r="62" spans="1:108" s="7" customFormat="1" ht="25.5" customHeight="1" x14ac:dyDescent="0.2">
      <c r="A62" s="36"/>
      <c r="B62" s="37"/>
      <c r="C62" s="37"/>
      <c r="D62" s="37"/>
      <c r="E62" s="37"/>
      <c r="F62" s="38"/>
      <c r="G62" s="14"/>
      <c r="H62" s="28" t="s">
        <v>5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</row>
    <row r="63" spans="1:108" s="7" customFormat="1" ht="25.5" customHeight="1" x14ac:dyDescent="0.2">
      <c r="A63" s="36"/>
      <c r="B63" s="37"/>
      <c r="C63" s="37"/>
      <c r="D63" s="37"/>
      <c r="E63" s="37"/>
      <c r="F63" s="38"/>
      <c r="G63" s="25" t="s">
        <v>6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</row>
    <row r="64" spans="1:108" s="7" customFormat="1" ht="25.5" customHeight="1" x14ac:dyDescent="0.2">
      <c r="A64" s="22"/>
      <c r="B64" s="23"/>
      <c r="C64" s="23"/>
      <c r="D64" s="23"/>
      <c r="E64" s="23"/>
      <c r="F64" s="24"/>
      <c r="G64" s="33" t="s">
        <v>8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</row>
    <row r="65" spans="1:108" s="13" customFormat="1" ht="40.5" customHeight="1" x14ac:dyDescent="0.2">
      <c r="A65" s="40" t="s">
        <v>35</v>
      </c>
      <c r="B65" s="41"/>
      <c r="C65" s="41"/>
      <c r="D65" s="41"/>
      <c r="E65" s="41"/>
      <c r="F65" s="42"/>
      <c r="G65" s="12"/>
      <c r="H65" s="53" t="s">
        <v>65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19" t="str">
        <f>Z67</f>
        <v>январь 2018 год</v>
      </c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 t="str">
        <f>AK67</f>
        <v>декабрь 2018 год</v>
      </c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43">
        <f>AV67</f>
        <v>52793</v>
      </c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>
        <f>CA65</f>
        <v>52793</v>
      </c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>
        <f>CA67</f>
        <v>52793</v>
      </c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</row>
    <row r="66" spans="1:108" s="7" customFormat="1" ht="25.5" customHeight="1" x14ac:dyDescent="0.2">
      <c r="A66" s="36"/>
      <c r="B66" s="37"/>
      <c r="C66" s="37"/>
      <c r="D66" s="37"/>
      <c r="E66" s="37"/>
      <c r="F66" s="38"/>
      <c r="G66" s="30" t="s">
        <v>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</row>
    <row r="67" spans="1:108" s="7" customFormat="1" ht="25.5" customHeight="1" x14ac:dyDescent="0.2">
      <c r="A67" s="36"/>
      <c r="B67" s="37"/>
      <c r="C67" s="37"/>
      <c r="D67" s="37"/>
      <c r="E67" s="37"/>
      <c r="F67" s="38"/>
      <c r="G67" s="14"/>
      <c r="H67" s="28" t="s">
        <v>4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1" t="s">
        <v>50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 t="s">
        <v>33</v>
      </c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39">
        <f>BM67</f>
        <v>52793</v>
      </c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>
        <f>CA67</f>
        <v>52793</v>
      </c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>
        <v>52793</v>
      </c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</row>
    <row r="68" spans="1:108" s="7" customFormat="1" ht="25.5" customHeight="1" x14ac:dyDescent="0.2">
      <c r="A68" s="36"/>
      <c r="B68" s="37"/>
      <c r="C68" s="37"/>
      <c r="D68" s="37"/>
      <c r="E68" s="37"/>
      <c r="F68" s="38"/>
      <c r="G68" s="14"/>
      <c r="H68" s="28" t="s">
        <v>5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</row>
    <row r="69" spans="1:108" s="7" customFormat="1" ht="25.5" customHeight="1" x14ac:dyDescent="0.2">
      <c r="A69" s="36"/>
      <c r="B69" s="37"/>
      <c r="C69" s="37"/>
      <c r="D69" s="37"/>
      <c r="E69" s="37"/>
      <c r="F69" s="38"/>
      <c r="G69" s="25" t="s">
        <v>6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</row>
    <row r="70" spans="1:108" s="7" customFormat="1" ht="25.5" customHeight="1" x14ac:dyDescent="0.2">
      <c r="A70" s="22"/>
      <c r="B70" s="23"/>
      <c r="C70" s="23"/>
      <c r="D70" s="23"/>
      <c r="E70" s="23"/>
      <c r="F70" s="24"/>
      <c r="G70" s="33" t="s">
        <v>8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</row>
    <row r="71" spans="1:108" s="13" customFormat="1" ht="40.5" customHeight="1" x14ac:dyDescent="0.2">
      <c r="A71" s="40" t="s">
        <v>43</v>
      </c>
      <c r="B71" s="41"/>
      <c r="C71" s="41"/>
      <c r="D71" s="41"/>
      <c r="E71" s="41"/>
      <c r="F71" s="42"/>
      <c r="G71" s="12"/>
      <c r="H71" s="53" t="s">
        <v>64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19" t="str">
        <f>Z73</f>
        <v>июль 2016 год</v>
      </c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 t="str">
        <f>AK73</f>
        <v>октябрь 2018 год</v>
      </c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43">
        <f>AV73</f>
        <v>50655.385000000002</v>
      </c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>
        <f>CA71</f>
        <v>39722.353000000003</v>
      </c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>
        <f>CA73</f>
        <v>39722.353000000003</v>
      </c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7" customFormat="1" ht="25.5" customHeight="1" x14ac:dyDescent="0.2">
      <c r="A72" s="36"/>
      <c r="B72" s="37"/>
      <c r="C72" s="37"/>
      <c r="D72" s="37"/>
      <c r="E72" s="37"/>
      <c r="F72" s="38"/>
      <c r="G72" s="30" t="s">
        <v>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</row>
    <row r="73" spans="1:108" s="7" customFormat="1" ht="25.5" customHeight="1" x14ac:dyDescent="0.2">
      <c r="A73" s="36"/>
      <c r="B73" s="37"/>
      <c r="C73" s="37"/>
      <c r="D73" s="37"/>
      <c r="E73" s="37"/>
      <c r="F73" s="38"/>
      <c r="G73" s="14"/>
      <c r="H73" s="28" t="s">
        <v>4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21" t="s">
        <v>54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 t="s">
        <v>55</v>
      </c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39">
        <f>BM73+10933.032</f>
        <v>50655.385000000002</v>
      </c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>
        <f>CA73</f>
        <v>39722.353000000003</v>
      </c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>
        <v>39722.353000000003</v>
      </c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</row>
    <row r="74" spans="1:108" s="7" customFormat="1" ht="25.5" customHeight="1" x14ac:dyDescent="0.2">
      <c r="A74" s="36"/>
      <c r="B74" s="37"/>
      <c r="C74" s="37"/>
      <c r="D74" s="37"/>
      <c r="E74" s="37"/>
      <c r="F74" s="38"/>
      <c r="G74" s="14"/>
      <c r="H74" s="28" t="s">
        <v>5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</row>
    <row r="75" spans="1:108" s="7" customFormat="1" ht="25.5" customHeight="1" x14ac:dyDescent="0.2">
      <c r="A75" s="36"/>
      <c r="B75" s="37"/>
      <c r="C75" s="37"/>
      <c r="D75" s="37"/>
      <c r="E75" s="37"/>
      <c r="F75" s="38"/>
      <c r="G75" s="25" t="s">
        <v>6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</row>
    <row r="76" spans="1:108" s="7" customFormat="1" ht="25.5" customHeight="1" x14ac:dyDescent="0.2">
      <c r="A76" s="22"/>
      <c r="B76" s="23"/>
      <c r="C76" s="23"/>
      <c r="D76" s="23"/>
      <c r="E76" s="23"/>
      <c r="F76" s="24"/>
      <c r="G76" s="33" t="s">
        <v>8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</row>
    <row r="77" spans="1:108" s="13" customFormat="1" ht="40.5" customHeight="1" x14ac:dyDescent="0.2">
      <c r="A77" s="40" t="s">
        <v>44</v>
      </c>
      <c r="B77" s="41"/>
      <c r="C77" s="41"/>
      <c r="D77" s="41"/>
      <c r="E77" s="41"/>
      <c r="F77" s="42"/>
      <c r="G77" s="12"/>
      <c r="H77" s="53" t="s">
        <v>63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19" t="str">
        <f>Z79</f>
        <v>октябрь 2017 год</v>
      </c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 t="str">
        <f>AK79</f>
        <v>март 2019 год</v>
      </c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43">
        <f>AV79</f>
        <v>36630</v>
      </c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>
        <f>CA77</f>
        <v>35231</v>
      </c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>
        <f>CA79</f>
        <v>35231</v>
      </c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</row>
    <row r="78" spans="1:108" s="7" customFormat="1" ht="25.5" customHeight="1" x14ac:dyDescent="0.2">
      <c r="A78" s="36"/>
      <c r="B78" s="37"/>
      <c r="C78" s="37"/>
      <c r="D78" s="37"/>
      <c r="E78" s="37"/>
      <c r="F78" s="38"/>
      <c r="G78" s="30" t="s">
        <v>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</row>
    <row r="79" spans="1:108" s="7" customFormat="1" ht="25.5" customHeight="1" x14ac:dyDescent="0.2">
      <c r="A79" s="36"/>
      <c r="B79" s="37"/>
      <c r="C79" s="37"/>
      <c r="D79" s="37"/>
      <c r="E79" s="37"/>
      <c r="F79" s="38"/>
      <c r="G79" s="14"/>
      <c r="H79" s="28" t="s">
        <v>4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21" t="s">
        <v>56</v>
      </c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 t="s">
        <v>57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39">
        <v>36630</v>
      </c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>
        <f>CA79</f>
        <v>35231</v>
      </c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>
        <v>35231</v>
      </c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</row>
    <row r="80" spans="1:108" s="7" customFormat="1" ht="25.5" customHeight="1" x14ac:dyDescent="0.2">
      <c r="A80" s="36"/>
      <c r="B80" s="37"/>
      <c r="C80" s="37"/>
      <c r="D80" s="37"/>
      <c r="E80" s="37"/>
      <c r="F80" s="38"/>
      <c r="G80" s="14"/>
      <c r="H80" s="28" t="s">
        <v>5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</row>
    <row r="81" spans="1:108" s="7" customFormat="1" ht="25.5" customHeight="1" x14ac:dyDescent="0.2">
      <c r="A81" s="36"/>
      <c r="B81" s="37"/>
      <c r="C81" s="37"/>
      <c r="D81" s="37"/>
      <c r="E81" s="37"/>
      <c r="F81" s="38"/>
      <c r="G81" s="25" t="s">
        <v>6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</row>
    <row r="82" spans="1:108" s="7" customFormat="1" ht="25.5" customHeight="1" x14ac:dyDescent="0.2">
      <c r="A82" s="22"/>
      <c r="B82" s="23"/>
      <c r="C82" s="23"/>
      <c r="D82" s="23"/>
      <c r="E82" s="23"/>
      <c r="F82" s="24"/>
      <c r="G82" s="33" t="s">
        <v>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</row>
    <row r="83" spans="1:108" s="13" customFormat="1" ht="40.5" customHeight="1" x14ac:dyDescent="0.2">
      <c r="A83" s="40" t="s">
        <v>45</v>
      </c>
      <c r="B83" s="41"/>
      <c r="C83" s="41"/>
      <c r="D83" s="41"/>
      <c r="E83" s="41"/>
      <c r="F83" s="42"/>
      <c r="G83" s="12"/>
      <c r="H83" s="53" t="s">
        <v>62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19" t="str">
        <f>Z85</f>
        <v>октябрь 2017 год</v>
      </c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 t="str">
        <f>AK85</f>
        <v>декабрь 2018 год</v>
      </c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43">
        <f>AV85</f>
        <v>6817</v>
      </c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>
        <f>CA83</f>
        <v>6817</v>
      </c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>
        <f>CA85</f>
        <v>6817</v>
      </c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</row>
    <row r="84" spans="1:108" s="7" customFormat="1" ht="25.5" customHeight="1" x14ac:dyDescent="0.2">
      <c r="A84" s="36"/>
      <c r="B84" s="37"/>
      <c r="C84" s="37"/>
      <c r="D84" s="37"/>
      <c r="E84" s="37"/>
      <c r="F84" s="38"/>
      <c r="G84" s="30" t="s">
        <v>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</row>
    <row r="85" spans="1:108" s="7" customFormat="1" ht="25.5" customHeight="1" x14ac:dyDescent="0.2">
      <c r="A85" s="36"/>
      <c r="B85" s="37"/>
      <c r="C85" s="37"/>
      <c r="D85" s="37"/>
      <c r="E85" s="37"/>
      <c r="F85" s="38"/>
      <c r="G85" s="14"/>
      <c r="H85" s="28" t="s">
        <v>4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21" t="s">
        <v>56</v>
      </c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 t="s">
        <v>33</v>
      </c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39">
        <f>BM85</f>
        <v>6817</v>
      </c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>
        <f>CA85</f>
        <v>6817</v>
      </c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>
        <v>6817</v>
      </c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</row>
    <row r="86" spans="1:108" s="7" customFormat="1" ht="25.5" customHeight="1" x14ac:dyDescent="0.2">
      <c r="A86" s="36"/>
      <c r="B86" s="37"/>
      <c r="C86" s="37"/>
      <c r="D86" s="37"/>
      <c r="E86" s="37"/>
      <c r="F86" s="38"/>
      <c r="G86" s="14"/>
      <c r="H86" s="28" t="s">
        <v>5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</row>
    <row r="87" spans="1:108" s="7" customFormat="1" ht="25.5" customHeight="1" x14ac:dyDescent="0.2">
      <c r="A87" s="36"/>
      <c r="B87" s="37"/>
      <c r="C87" s="37"/>
      <c r="D87" s="37"/>
      <c r="E87" s="37"/>
      <c r="F87" s="38"/>
      <c r="G87" s="25" t="s">
        <v>6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</row>
    <row r="88" spans="1:108" s="7" customFormat="1" ht="25.5" customHeight="1" x14ac:dyDescent="0.2">
      <c r="A88" s="22"/>
      <c r="B88" s="23"/>
      <c r="C88" s="23"/>
      <c r="D88" s="23"/>
      <c r="E88" s="23"/>
      <c r="F88" s="24"/>
      <c r="G88" s="33" t="s">
        <v>8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</row>
    <row r="89" spans="1:108" s="13" customFormat="1" ht="40.5" customHeight="1" x14ac:dyDescent="0.2">
      <c r="A89" s="40" t="s">
        <v>58</v>
      </c>
      <c r="B89" s="41"/>
      <c r="C89" s="41"/>
      <c r="D89" s="41"/>
      <c r="E89" s="41"/>
      <c r="F89" s="42"/>
      <c r="G89" s="12"/>
      <c r="H89" s="53" t="s">
        <v>61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19" t="str">
        <f>Z91</f>
        <v>август 2018 год</v>
      </c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 t="str">
        <f>AK91</f>
        <v>сентябрь 2019 год</v>
      </c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43">
        <f>AV91</f>
        <v>69574</v>
      </c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>
        <f>CA89</f>
        <v>10109</v>
      </c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>
        <f>CA91</f>
        <v>10109</v>
      </c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</row>
    <row r="90" spans="1:108" s="7" customFormat="1" ht="25.5" customHeight="1" x14ac:dyDescent="0.2">
      <c r="A90" s="36"/>
      <c r="B90" s="37"/>
      <c r="C90" s="37"/>
      <c r="D90" s="37"/>
      <c r="E90" s="37"/>
      <c r="F90" s="38"/>
      <c r="G90" s="30" t="s">
        <v>7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</row>
    <row r="91" spans="1:108" s="7" customFormat="1" ht="25.5" customHeight="1" x14ac:dyDescent="0.2">
      <c r="A91" s="36"/>
      <c r="B91" s="37"/>
      <c r="C91" s="37"/>
      <c r="D91" s="37"/>
      <c r="E91" s="37"/>
      <c r="F91" s="38"/>
      <c r="G91" s="14"/>
      <c r="H91" s="28" t="s">
        <v>4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9"/>
      <c r="Z91" s="21" t="s">
        <v>60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 t="s">
        <v>59</v>
      </c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39">
        <f>59465+BM91</f>
        <v>69574</v>
      </c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>
        <f>CA91</f>
        <v>10109</v>
      </c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>
        <v>10109</v>
      </c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</row>
    <row r="92" spans="1:108" s="7" customFormat="1" ht="25.5" customHeight="1" x14ac:dyDescent="0.2">
      <c r="A92" s="36"/>
      <c r="B92" s="37"/>
      <c r="C92" s="37"/>
      <c r="D92" s="37"/>
      <c r="E92" s="37"/>
      <c r="F92" s="38"/>
      <c r="G92" s="14"/>
      <c r="H92" s="28" t="s">
        <v>5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</row>
    <row r="93" spans="1:108" s="7" customFormat="1" ht="25.5" customHeight="1" x14ac:dyDescent="0.2">
      <c r="A93" s="36"/>
      <c r="B93" s="37"/>
      <c r="C93" s="37"/>
      <c r="D93" s="37"/>
      <c r="E93" s="37"/>
      <c r="F93" s="38"/>
      <c r="G93" s="25" t="s">
        <v>6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</row>
    <row r="94" spans="1:108" s="7" customFormat="1" ht="25.5" customHeight="1" x14ac:dyDescent="0.2">
      <c r="A94" s="22"/>
      <c r="B94" s="23"/>
      <c r="C94" s="23"/>
      <c r="D94" s="23"/>
      <c r="E94" s="23"/>
      <c r="F94" s="24"/>
      <c r="G94" s="33" t="s">
        <v>8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</row>
    <row r="95" spans="1:108" s="15" customFormat="1" ht="3.75" customHeight="1" x14ac:dyDescent="0.25"/>
    <row r="96" spans="1:108" s="16" customFormat="1" ht="60.75" customHeight="1" x14ac:dyDescent="0.2">
      <c r="A96" s="17" t="s">
        <v>21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</row>
    <row r="97" spans="1:108" s="16" customFormat="1" ht="12" x14ac:dyDescent="0.2">
      <c r="A97" s="17" t="s">
        <v>22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</row>
    <row r="98" spans="1:108" s="16" customFormat="1" ht="36.75" customHeight="1" x14ac:dyDescent="0.2">
      <c r="A98" s="17" t="s">
        <v>23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</row>
    <row r="99" spans="1:108" ht="3" customHeight="1" x14ac:dyDescent="0.25"/>
  </sheetData>
  <mergeCells count="698">
    <mergeCell ref="CA81:CN81"/>
    <mergeCell ref="CO81:DD81"/>
    <mergeCell ref="A82:F82"/>
    <mergeCell ref="G82:Y82"/>
    <mergeCell ref="Z82:AJ82"/>
    <mergeCell ref="AK82:AU82"/>
    <mergeCell ref="AV82:BL82"/>
    <mergeCell ref="BM82:BZ82"/>
    <mergeCell ref="CA82:CN82"/>
    <mergeCell ref="CO82:DD82"/>
    <mergeCell ref="A81:F81"/>
    <mergeCell ref="G81:Y81"/>
    <mergeCell ref="Z81:AJ81"/>
    <mergeCell ref="AK81:AU81"/>
    <mergeCell ref="AV81:BL81"/>
    <mergeCell ref="BM81:BZ81"/>
    <mergeCell ref="CA79:CN79"/>
    <mergeCell ref="CO79:DD79"/>
    <mergeCell ref="A80:F80"/>
    <mergeCell ref="H80:Y80"/>
    <mergeCell ref="Z80:AJ80"/>
    <mergeCell ref="AK80:AU80"/>
    <mergeCell ref="AV80:BL80"/>
    <mergeCell ref="BM80:BZ80"/>
    <mergeCell ref="CA80:CN80"/>
    <mergeCell ref="CO80:DD80"/>
    <mergeCell ref="A79:F79"/>
    <mergeCell ref="H79:Y79"/>
    <mergeCell ref="Z79:AJ79"/>
    <mergeCell ref="AK79:AU79"/>
    <mergeCell ref="AV79:BL79"/>
    <mergeCell ref="BM79:BZ79"/>
    <mergeCell ref="CA77:CN77"/>
    <mergeCell ref="CO77:DD77"/>
    <mergeCell ref="A78:F78"/>
    <mergeCell ref="G78:Y78"/>
    <mergeCell ref="Z78:AJ78"/>
    <mergeCell ref="AK78:AU78"/>
    <mergeCell ref="AV78:BL78"/>
    <mergeCell ref="BM78:BZ78"/>
    <mergeCell ref="CA78:CN78"/>
    <mergeCell ref="CO78:DD78"/>
    <mergeCell ref="A77:F77"/>
    <mergeCell ref="H77:Y77"/>
    <mergeCell ref="Z77:AJ77"/>
    <mergeCell ref="AK77:AU77"/>
    <mergeCell ref="AV77:BL77"/>
    <mergeCell ref="BM77:BZ77"/>
    <mergeCell ref="CA63:CN63"/>
    <mergeCell ref="CO63:DD63"/>
    <mergeCell ref="A64:F64"/>
    <mergeCell ref="G64:Y64"/>
    <mergeCell ref="Z64:AJ64"/>
    <mergeCell ref="AK64:AU64"/>
    <mergeCell ref="AV64:BL64"/>
    <mergeCell ref="BM64:BZ64"/>
    <mergeCell ref="CA64:CN64"/>
    <mergeCell ref="CO64:DD64"/>
    <mergeCell ref="A63:F63"/>
    <mergeCell ref="G63:Y63"/>
    <mergeCell ref="Z63:AJ63"/>
    <mergeCell ref="AK63:AU63"/>
    <mergeCell ref="AV63:BL63"/>
    <mergeCell ref="BM63:BZ63"/>
    <mergeCell ref="CA61:CN61"/>
    <mergeCell ref="CO61:DD61"/>
    <mergeCell ref="A62:F62"/>
    <mergeCell ref="H62:Y62"/>
    <mergeCell ref="Z62:AJ62"/>
    <mergeCell ref="AK62:AU62"/>
    <mergeCell ref="AV62:BL62"/>
    <mergeCell ref="BM62:BZ62"/>
    <mergeCell ref="CA62:CN62"/>
    <mergeCell ref="CO62:DD62"/>
    <mergeCell ref="A61:F61"/>
    <mergeCell ref="H61:Y61"/>
    <mergeCell ref="Z61:AJ61"/>
    <mergeCell ref="AK61:AU61"/>
    <mergeCell ref="AV61:BL61"/>
    <mergeCell ref="BM61:BZ61"/>
    <mergeCell ref="CA59:CN59"/>
    <mergeCell ref="CO59:DD59"/>
    <mergeCell ref="A60:F60"/>
    <mergeCell ref="G60:Y60"/>
    <mergeCell ref="Z60:AJ60"/>
    <mergeCell ref="AK60:AU60"/>
    <mergeCell ref="AV60:BL60"/>
    <mergeCell ref="BM60:BZ60"/>
    <mergeCell ref="CA60:CN60"/>
    <mergeCell ref="CO60:DD60"/>
    <mergeCell ref="A59:F59"/>
    <mergeCell ref="H59:Y59"/>
    <mergeCell ref="Z59:AJ59"/>
    <mergeCell ref="AK59:AU59"/>
    <mergeCell ref="AV59:BL59"/>
    <mergeCell ref="BM59:BZ59"/>
    <mergeCell ref="CA75:CN75"/>
    <mergeCell ref="CO75:DD75"/>
    <mergeCell ref="A76:F76"/>
    <mergeCell ref="G76:Y76"/>
    <mergeCell ref="Z76:AJ76"/>
    <mergeCell ref="AK76:AU76"/>
    <mergeCell ref="AV76:BL76"/>
    <mergeCell ref="BM76:BZ76"/>
    <mergeCell ref="CA76:CN76"/>
    <mergeCell ref="CO76:DD76"/>
    <mergeCell ref="A75:F75"/>
    <mergeCell ref="G75:Y75"/>
    <mergeCell ref="Z75:AJ75"/>
    <mergeCell ref="AK75:AU75"/>
    <mergeCell ref="AV75:BL75"/>
    <mergeCell ref="BM75:BZ75"/>
    <mergeCell ref="CA73:CN73"/>
    <mergeCell ref="CO73:DD73"/>
    <mergeCell ref="A74:F74"/>
    <mergeCell ref="H74:Y74"/>
    <mergeCell ref="Z74:AJ74"/>
    <mergeCell ref="AK74:AU74"/>
    <mergeCell ref="AV74:BL74"/>
    <mergeCell ref="BM74:BZ74"/>
    <mergeCell ref="CA74:CN74"/>
    <mergeCell ref="CO74:DD74"/>
    <mergeCell ref="A73:F73"/>
    <mergeCell ref="H73:Y73"/>
    <mergeCell ref="Z73:AJ73"/>
    <mergeCell ref="AK73:AU73"/>
    <mergeCell ref="AV73:BL73"/>
    <mergeCell ref="BM73:BZ73"/>
    <mergeCell ref="CA71:CN71"/>
    <mergeCell ref="CO71:DD71"/>
    <mergeCell ref="A72:F72"/>
    <mergeCell ref="G72:Y72"/>
    <mergeCell ref="Z72:AJ72"/>
    <mergeCell ref="AK72:AU72"/>
    <mergeCell ref="AV72:BL72"/>
    <mergeCell ref="BM72:BZ72"/>
    <mergeCell ref="CA72:CN72"/>
    <mergeCell ref="CO72:DD72"/>
    <mergeCell ref="A71:F71"/>
    <mergeCell ref="H71:Y71"/>
    <mergeCell ref="Z71:AJ71"/>
    <mergeCell ref="AK71:AU71"/>
    <mergeCell ref="AV71:BL71"/>
    <mergeCell ref="BM71:BZ71"/>
    <mergeCell ref="CA69:CN69"/>
    <mergeCell ref="CO69:DD69"/>
    <mergeCell ref="A70:F70"/>
    <mergeCell ref="G70:Y70"/>
    <mergeCell ref="Z70:AJ70"/>
    <mergeCell ref="AK70:AU70"/>
    <mergeCell ref="AV70:BL70"/>
    <mergeCell ref="BM70:BZ70"/>
    <mergeCell ref="CA70:CN70"/>
    <mergeCell ref="CO70:DD70"/>
    <mergeCell ref="A69:F69"/>
    <mergeCell ref="G69:Y69"/>
    <mergeCell ref="Z69:AJ69"/>
    <mergeCell ref="AK69:AU69"/>
    <mergeCell ref="AV69:BL69"/>
    <mergeCell ref="BM69:BZ69"/>
    <mergeCell ref="CA67:CN67"/>
    <mergeCell ref="CO67:DD67"/>
    <mergeCell ref="A68:F68"/>
    <mergeCell ref="H68:Y68"/>
    <mergeCell ref="Z68:AJ68"/>
    <mergeCell ref="AK68:AU68"/>
    <mergeCell ref="AV68:BL68"/>
    <mergeCell ref="BM68:BZ68"/>
    <mergeCell ref="CA68:CN68"/>
    <mergeCell ref="CO68:DD68"/>
    <mergeCell ref="A67:F67"/>
    <mergeCell ref="H67:Y67"/>
    <mergeCell ref="Z67:AJ67"/>
    <mergeCell ref="AK67:AU67"/>
    <mergeCell ref="AV67:BL67"/>
    <mergeCell ref="BM67:BZ67"/>
    <mergeCell ref="CA65:CN65"/>
    <mergeCell ref="CO65:DD65"/>
    <mergeCell ref="A66:F66"/>
    <mergeCell ref="G66:Y66"/>
    <mergeCell ref="Z66:AJ66"/>
    <mergeCell ref="AK66:AU66"/>
    <mergeCell ref="AV66:BL66"/>
    <mergeCell ref="BM66:BZ66"/>
    <mergeCell ref="CA66:CN66"/>
    <mergeCell ref="CO66:DD66"/>
    <mergeCell ref="A65:F65"/>
    <mergeCell ref="H65:Y65"/>
    <mergeCell ref="Z65:AJ65"/>
    <mergeCell ref="AK65:AU65"/>
    <mergeCell ref="AV65:BL65"/>
    <mergeCell ref="BM65:BZ65"/>
    <mergeCell ref="CA93:CN93"/>
    <mergeCell ref="CO93:DD93"/>
    <mergeCell ref="A94:F94"/>
    <mergeCell ref="G94:Y94"/>
    <mergeCell ref="Z94:AJ94"/>
    <mergeCell ref="AK94:AU94"/>
    <mergeCell ref="AV94:BL94"/>
    <mergeCell ref="BM94:BZ94"/>
    <mergeCell ref="CA94:CN94"/>
    <mergeCell ref="CO94:DD94"/>
    <mergeCell ref="A93:F93"/>
    <mergeCell ref="G93:Y93"/>
    <mergeCell ref="Z93:AJ93"/>
    <mergeCell ref="AK93:AU93"/>
    <mergeCell ref="AV93:BL93"/>
    <mergeCell ref="BM93:BZ93"/>
    <mergeCell ref="CA91:CN91"/>
    <mergeCell ref="CO91:DD91"/>
    <mergeCell ref="A92:F92"/>
    <mergeCell ref="H92:Y92"/>
    <mergeCell ref="Z92:AJ92"/>
    <mergeCell ref="AK92:AU92"/>
    <mergeCell ref="AV92:BL92"/>
    <mergeCell ref="BM92:BZ92"/>
    <mergeCell ref="CA92:CN92"/>
    <mergeCell ref="CO92:DD92"/>
    <mergeCell ref="A91:F91"/>
    <mergeCell ref="H91:Y91"/>
    <mergeCell ref="Z91:AJ91"/>
    <mergeCell ref="AK91:AU91"/>
    <mergeCell ref="AV91:BL91"/>
    <mergeCell ref="BM91:BZ91"/>
    <mergeCell ref="CA89:CN89"/>
    <mergeCell ref="CO89:DD89"/>
    <mergeCell ref="A90:F90"/>
    <mergeCell ref="G90:Y90"/>
    <mergeCell ref="Z90:AJ90"/>
    <mergeCell ref="AK90:AU90"/>
    <mergeCell ref="AV90:BL90"/>
    <mergeCell ref="BM90:BZ90"/>
    <mergeCell ref="CA90:CN90"/>
    <mergeCell ref="CO90:DD90"/>
    <mergeCell ref="A89:F89"/>
    <mergeCell ref="H89:Y89"/>
    <mergeCell ref="Z89:AJ89"/>
    <mergeCell ref="AK89:AU89"/>
    <mergeCell ref="AV89:BL89"/>
    <mergeCell ref="BM89:BZ89"/>
    <mergeCell ref="CA87:CN87"/>
    <mergeCell ref="CO87:DD87"/>
    <mergeCell ref="A88:F88"/>
    <mergeCell ref="G88:Y88"/>
    <mergeCell ref="Z88:AJ88"/>
    <mergeCell ref="AK88:AU88"/>
    <mergeCell ref="AV88:BL88"/>
    <mergeCell ref="BM88:BZ88"/>
    <mergeCell ref="CA88:CN88"/>
    <mergeCell ref="CO88:DD88"/>
    <mergeCell ref="A87:F87"/>
    <mergeCell ref="G87:Y87"/>
    <mergeCell ref="Z87:AJ87"/>
    <mergeCell ref="AK87:AU87"/>
    <mergeCell ref="AV87:BL87"/>
    <mergeCell ref="BM87:BZ87"/>
    <mergeCell ref="CA85:CN85"/>
    <mergeCell ref="CO85:DD85"/>
    <mergeCell ref="A86:F86"/>
    <mergeCell ref="H86:Y86"/>
    <mergeCell ref="Z86:AJ86"/>
    <mergeCell ref="AK86:AU86"/>
    <mergeCell ref="AV86:BL86"/>
    <mergeCell ref="BM86:BZ86"/>
    <mergeCell ref="CA86:CN86"/>
    <mergeCell ref="CO86:DD86"/>
    <mergeCell ref="A85:F85"/>
    <mergeCell ref="H85:Y85"/>
    <mergeCell ref="Z85:AJ85"/>
    <mergeCell ref="AK85:AU85"/>
    <mergeCell ref="AV85:BL85"/>
    <mergeCell ref="BM85:BZ85"/>
    <mergeCell ref="CA83:CN83"/>
    <mergeCell ref="CO83:DD83"/>
    <mergeCell ref="A84:F84"/>
    <mergeCell ref="G84:Y84"/>
    <mergeCell ref="Z84:AJ84"/>
    <mergeCell ref="AK84:AU84"/>
    <mergeCell ref="AV84:BL84"/>
    <mergeCell ref="BM84:BZ84"/>
    <mergeCell ref="CA84:CN84"/>
    <mergeCell ref="CO84:DD84"/>
    <mergeCell ref="A83:F83"/>
    <mergeCell ref="H83:Y83"/>
    <mergeCell ref="Z83:AJ83"/>
    <mergeCell ref="AK83:AU83"/>
    <mergeCell ref="AV83:BL83"/>
    <mergeCell ref="BM83:BZ83"/>
    <mergeCell ref="CA51:CN51"/>
    <mergeCell ref="CO51:DD51"/>
    <mergeCell ref="A52:F52"/>
    <mergeCell ref="G52:Y52"/>
    <mergeCell ref="Z52:AJ52"/>
    <mergeCell ref="AK52:AU52"/>
    <mergeCell ref="AV52:BL52"/>
    <mergeCell ref="BM52:BZ52"/>
    <mergeCell ref="CA52:CN52"/>
    <mergeCell ref="CO52:DD52"/>
    <mergeCell ref="A51:F51"/>
    <mergeCell ref="G51:Y51"/>
    <mergeCell ref="Z51:AJ51"/>
    <mergeCell ref="AK51:AU51"/>
    <mergeCell ref="AV51:BL51"/>
    <mergeCell ref="BM51:BZ51"/>
    <mergeCell ref="CA49:CN49"/>
    <mergeCell ref="CO49:DD49"/>
    <mergeCell ref="A50:F50"/>
    <mergeCell ref="H50:Y50"/>
    <mergeCell ref="Z50:AJ50"/>
    <mergeCell ref="AK50:AU50"/>
    <mergeCell ref="AV50:BL50"/>
    <mergeCell ref="BM50:BZ50"/>
    <mergeCell ref="CA50:CN50"/>
    <mergeCell ref="CO50:DD50"/>
    <mergeCell ref="A49:F49"/>
    <mergeCell ref="H49:Y49"/>
    <mergeCell ref="Z49:AJ49"/>
    <mergeCell ref="AK49:AU49"/>
    <mergeCell ref="AV49:BL49"/>
    <mergeCell ref="BM49:BZ49"/>
    <mergeCell ref="CA47:CN47"/>
    <mergeCell ref="CO47:DD47"/>
    <mergeCell ref="A48:F48"/>
    <mergeCell ref="G48:Y48"/>
    <mergeCell ref="Z48:AJ48"/>
    <mergeCell ref="AK48:AU48"/>
    <mergeCell ref="AV48:BL48"/>
    <mergeCell ref="BM48:BZ48"/>
    <mergeCell ref="CA48:CN48"/>
    <mergeCell ref="CO48:DD48"/>
    <mergeCell ref="A47:F47"/>
    <mergeCell ref="H47:Y47"/>
    <mergeCell ref="Z47:AJ47"/>
    <mergeCell ref="AK47:AU47"/>
    <mergeCell ref="AV47:BL47"/>
    <mergeCell ref="BM47:BZ47"/>
    <mergeCell ref="CA45:CN45"/>
    <mergeCell ref="CO45:DD45"/>
    <mergeCell ref="A46:F46"/>
    <mergeCell ref="G46:Y46"/>
    <mergeCell ref="Z46:AJ46"/>
    <mergeCell ref="AK46:AU46"/>
    <mergeCell ref="AV46:BL46"/>
    <mergeCell ref="BM46:BZ46"/>
    <mergeCell ref="CA46:CN46"/>
    <mergeCell ref="CO46:DD46"/>
    <mergeCell ref="A45:F45"/>
    <mergeCell ref="G45:Y45"/>
    <mergeCell ref="Z45:AJ45"/>
    <mergeCell ref="AK45:AU45"/>
    <mergeCell ref="AV45:BL45"/>
    <mergeCell ref="BM45:BZ45"/>
    <mergeCell ref="CA43:CN43"/>
    <mergeCell ref="CO43:DD43"/>
    <mergeCell ref="A44:F44"/>
    <mergeCell ref="H44:Y44"/>
    <mergeCell ref="Z44:AJ44"/>
    <mergeCell ref="AK44:AU44"/>
    <mergeCell ref="AV44:BL44"/>
    <mergeCell ref="BM44:BZ44"/>
    <mergeCell ref="CA44:CN44"/>
    <mergeCell ref="CO44:DD44"/>
    <mergeCell ref="A43:F43"/>
    <mergeCell ref="H43:Y43"/>
    <mergeCell ref="Z43:AJ43"/>
    <mergeCell ref="AK43:AU43"/>
    <mergeCell ref="AV43:BL43"/>
    <mergeCell ref="BM43:BZ43"/>
    <mergeCell ref="CA41:CN41"/>
    <mergeCell ref="CO41:DD41"/>
    <mergeCell ref="A42:F42"/>
    <mergeCell ref="G42:Y42"/>
    <mergeCell ref="Z42:AJ42"/>
    <mergeCell ref="AK42:AU42"/>
    <mergeCell ref="AV42:BL42"/>
    <mergeCell ref="BM42:BZ42"/>
    <mergeCell ref="CA42:CN42"/>
    <mergeCell ref="CO42:DD42"/>
    <mergeCell ref="A41:F41"/>
    <mergeCell ref="H41:Y41"/>
    <mergeCell ref="Z41:AJ41"/>
    <mergeCell ref="AK41:AU41"/>
    <mergeCell ref="AV41:BL41"/>
    <mergeCell ref="BM41:BZ41"/>
    <mergeCell ref="CA39:CN39"/>
    <mergeCell ref="CO39:DD39"/>
    <mergeCell ref="A40:F40"/>
    <mergeCell ref="G40:Y40"/>
    <mergeCell ref="Z40:AJ40"/>
    <mergeCell ref="AK40:AU40"/>
    <mergeCell ref="AV40:BL40"/>
    <mergeCell ref="BM40:BZ40"/>
    <mergeCell ref="CA40:CN40"/>
    <mergeCell ref="CO40:DD40"/>
    <mergeCell ref="A39:F39"/>
    <mergeCell ref="G39:Y39"/>
    <mergeCell ref="Z39:AJ39"/>
    <mergeCell ref="AK39:AU39"/>
    <mergeCell ref="AV39:BL39"/>
    <mergeCell ref="BM39:BZ39"/>
    <mergeCell ref="CA37:CN37"/>
    <mergeCell ref="CO37:DD37"/>
    <mergeCell ref="A38:F38"/>
    <mergeCell ref="H38:Y38"/>
    <mergeCell ref="Z38:AJ38"/>
    <mergeCell ref="AK38:AU38"/>
    <mergeCell ref="AV38:BL38"/>
    <mergeCell ref="BM38:BZ38"/>
    <mergeCell ref="CA38:CN38"/>
    <mergeCell ref="CO38:DD38"/>
    <mergeCell ref="A37:F37"/>
    <mergeCell ref="H37:Y37"/>
    <mergeCell ref="Z37:AJ37"/>
    <mergeCell ref="AK37:AU37"/>
    <mergeCell ref="AV37:BL37"/>
    <mergeCell ref="BM37:BZ37"/>
    <mergeCell ref="CA35:CN35"/>
    <mergeCell ref="CO35:DD35"/>
    <mergeCell ref="A36:F36"/>
    <mergeCell ref="G36:Y36"/>
    <mergeCell ref="Z36:AJ36"/>
    <mergeCell ref="AK36:AU36"/>
    <mergeCell ref="AV36:BL36"/>
    <mergeCell ref="BM36:BZ36"/>
    <mergeCell ref="CA36:CN36"/>
    <mergeCell ref="CO36:DD36"/>
    <mergeCell ref="A35:F35"/>
    <mergeCell ref="H35:Y35"/>
    <mergeCell ref="Z35:AJ35"/>
    <mergeCell ref="AK35:AU35"/>
    <mergeCell ref="AV35:BL35"/>
    <mergeCell ref="BM35:BZ35"/>
    <mergeCell ref="CA33:CN33"/>
    <mergeCell ref="CO33:DD33"/>
    <mergeCell ref="A34:F34"/>
    <mergeCell ref="G34:Y34"/>
    <mergeCell ref="Z34:AJ34"/>
    <mergeCell ref="AK34:AU34"/>
    <mergeCell ref="AV34:BL34"/>
    <mergeCell ref="BM34:BZ34"/>
    <mergeCell ref="CA34:CN34"/>
    <mergeCell ref="CO34:DD34"/>
    <mergeCell ref="A33:F33"/>
    <mergeCell ref="G33:Y33"/>
    <mergeCell ref="Z33:AJ33"/>
    <mergeCell ref="AK33:AU33"/>
    <mergeCell ref="AV33:BL33"/>
    <mergeCell ref="BM33:BZ33"/>
    <mergeCell ref="CA31:CN31"/>
    <mergeCell ref="CO31:DD31"/>
    <mergeCell ref="A32:F32"/>
    <mergeCell ref="H32:Y32"/>
    <mergeCell ref="Z32:AJ32"/>
    <mergeCell ref="AK32:AU32"/>
    <mergeCell ref="AV32:BL32"/>
    <mergeCell ref="BM32:BZ32"/>
    <mergeCell ref="CA32:CN32"/>
    <mergeCell ref="CO32:DD32"/>
    <mergeCell ref="A31:F31"/>
    <mergeCell ref="H31:Y31"/>
    <mergeCell ref="Z31:AJ31"/>
    <mergeCell ref="AK31:AU31"/>
    <mergeCell ref="AV31:BL31"/>
    <mergeCell ref="BM31:BZ31"/>
    <mergeCell ref="CA29:CN29"/>
    <mergeCell ref="CO29:DD29"/>
    <mergeCell ref="A30:F30"/>
    <mergeCell ref="G30:Y30"/>
    <mergeCell ref="Z30:AJ30"/>
    <mergeCell ref="AK30:AU30"/>
    <mergeCell ref="AV30:BL30"/>
    <mergeCell ref="BM30:BZ30"/>
    <mergeCell ref="CA30:CN30"/>
    <mergeCell ref="CO30:DD30"/>
    <mergeCell ref="A29:F29"/>
    <mergeCell ref="H29:Y29"/>
    <mergeCell ref="Z29:AJ29"/>
    <mergeCell ref="AK29:AU29"/>
    <mergeCell ref="AV29:BL29"/>
    <mergeCell ref="BM29:BZ29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  <mergeCell ref="CA20:CN20"/>
    <mergeCell ref="CO20:DD20"/>
    <mergeCell ref="A19:F19"/>
    <mergeCell ref="A21:F21"/>
    <mergeCell ref="G21:Y21"/>
    <mergeCell ref="Z21:AJ21"/>
    <mergeCell ref="AK21:AU21"/>
    <mergeCell ref="AV21:BL21"/>
    <mergeCell ref="BM21:BZ21"/>
    <mergeCell ref="CA21:CN21"/>
    <mergeCell ref="CO17:DD17"/>
    <mergeCell ref="CA18:CN18"/>
    <mergeCell ref="CO18:DD18"/>
    <mergeCell ref="CO19:DD19"/>
    <mergeCell ref="A20:F20"/>
    <mergeCell ref="H20:Y20"/>
    <mergeCell ref="Z20:AJ20"/>
    <mergeCell ref="AK20:AU20"/>
    <mergeCell ref="AV20:BL20"/>
    <mergeCell ref="BM20:BZ20"/>
    <mergeCell ref="Z18:AJ18"/>
    <mergeCell ref="AK18:AU18"/>
    <mergeCell ref="AV18:BL18"/>
    <mergeCell ref="BM18:BZ18"/>
    <mergeCell ref="H19:Y19"/>
    <mergeCell ref="Z19:AJ19"/>
    <mergeCell ref="AK19:AU19"/>
    <mergeCell ref="AV19:BL19"/>
    <mergeCell ref="BM19:BZ19"/>
    <mergeCell ref="CO28:DD28"/>
    <mergeCell ref="A27:F27"/>
    <mergeCell ref="A17:F17"/>
    <mergeCell ref="H17:Y17"/>
    <mergeCell ref="Z17:AJ17"/>
    <mergeCell ref="AK17:AU17"/>
    <mergeCell ref="AV17:BL17"/>
    <mergeCell ref="BM17:BZ17"/>
    <mergeCell ref="A18:F18"/>
    <mergeCell ref="G18:Y18"/>
    <mergeCell ref="G28:Y28"/>
    <mergeCell ref="Z28:AJ28"/>
    <mergeCell ref="AK28:AU28"/>
    <mergeCell ref="AV28:BL28"/>
    <mergeCell ref="BM28:BZ28"/>
    <mergeCell ref="CA28:CN28"/>
    <mergeCell ref="Z27:AJ27"/>
    <mergeCell ref="AK27:AU27"/>
    <mergeCell ref="AV27:BL27"/>
    <mergeCell ref="BM27:BZ27"/>
    <mergeCell ref="CO25:DD25"/>
    <mergeCell ref="CA26:CN26"/>
    <mergeCell ref="CO26:DD26"/>
    <mergeCell ref="CO27:DD27"/>
    <mergeCell ref="Z25:AJ25"/>
    <mergeCell ref="AK25:AU25"/>
    <mergeCell ref="AV25:BL25"/>
    <mergeCell ref="BM25:BZ25"/>
    <mergeCell ref="A26:F26"/>
    <mergeCell ref="H26:Y26"/>
    <mergeCell ref="Z26:AJ26"/>
    <mergeCell ref="AK26:AU26"/>
    <mergeCell ref="AV26:BL26"/>
    <mergeCell ref="BM26:BZ26"/>
    <mergeCell ref="BM23:BZ23"/>
    <mergeCell ref="CA23:CN23"/>
    <mergeCell ref="CO23:DD23"/>
    <mergeCell ref="A24:F24"/>
    <mergeCell ref="G24:Y24"/>
    <mergeCell ref="Z24:AJ24"/>
    <mergeCell ref="AK24:AU24"/>
    <mergeCell ref="AV24:BL24"/>
    <mergeCell ref="BM24:BZ24"/>
    <mergeCell ref="CO55:DD55"/>
    <mergeCell ref="CO56:DD56"/>
    <mergeCell ref="CO57:DD57"/>
    <mergeCell ref="CO58:DD58"/>
    <mergeCell ref="BV3:CL3"/>
    <mergeCell ref="BM5:DD5"/>
    <mergeCell ref="CC6:CI6"/>
    <mergeCell ref="BM6:CB6"/>
    <mergeCell ref="CJ6:DD6"/>
    <mergeCell ref="CA24:CN24"/>
    <mergeCell ref="CA57:CN57"/>
    <mergeCell ref="CA58:CN58"/>
    <mergeCell ref="CO9:DD9"/>
    <mergeCell ref="CO10:DD10"/>
    <mergeCell ref="CO11:DD11"/>
    <mergeCell ref="CO12:DD12"/>
    <mergeCell ref="CO13:DD13"/>
    <mergeCell ref="CO14:DD14"/>
    <mergeCell ref="CA16:CN16"/>
    <mergeCell ref="CO15:DD15"/>
    <mergeCell ref="CA55:CN55"/>
    <mergeCell ref="CA12:CN12"/>
    <mergeCell ref="CA13:CN13"/>
    <mergeCell ref="CA14:CN14"/>
    <mergeCell ref="CA15:CN15"/>
    <mergeCell ref="CA56:CN56"/>
    <mergeCell ref="CA25:CN25"/>
    <mergeCell ref="CA27:CN27"/>
    <mergeCell ref="CA17:CN17"/>
    <mergeCell ref="CA19:CN19"/>
    <mergeCell ref="CA9:CN9"/>
    <mergeCell ref="CA10:CN10"/>
    <mergeCell ref="CA11:CN11"/>
    <mergeCell ref="CA8:DD8"/>
    <mergeCell ref="CA53:CN53"/>
    <mergeCell ref="CA54:CN54"/>
    <mergeCell ref="CO16:DD16"/>
    <mergeCell ref="CO53:DD53"/>
    <mergeCell ref="CO54:DD54"/>
    <mergeCell ref="CO24:DD24"/>
    <mergeCell ref="AV55:BL55"/>
    <mergeCell ref="BM56:BZ56"/>
    <mergeCell ref="BM57:BZ57"/>
    <mergeCell ref="BM58:BZ58"/>
    <mergeCell ref="BM55:BZ55"/>
    <mergeCell ref="AV56:BL56"/>
    <mergeCell ref="AV57:BL57"/>
    <mergeCell ref="BM14:BZ14"/>
    <mergeCell ref="BM15:BZ15"/>
    <mergeCell ref="AV54:BL54"/>
    <mergeCell ref="BM16:BZ16"/>
    <mergeCell ref="BM53:BZ53"/>
    <mergeCell ref="BM54:BZ54"/>
    <mergeCell ref="AV15:BL15"/>
    <mergeCell ref="AV16:BL16"/>
    <mergeCell ref="AV53:BL53"/>
    <mergeCell ref="AV14:BL14"/>
    <mergeCell ref="AK57:AU57"/>
    <mergeCell ref="AK58:AU58"/>
    <mergeCell ref="AK56:AU56"/>
    <mergeCell ref="AV58:BL58"/>
    <mergeCell ref="AV5:BL9"/>
    <mergeCell ref="BM10:BZ10"/>
    <mergeCell ref="BM11:BZ11"/>
    <mergeCell ref="BM12:BZ12"/>
    <mergeCell ref="BM8:BZ9"/>
    <mergeCell ref="BM13:BZ13"/>
    <mergeCell ref="Z5:AU7"/>
    <mergeCell ref="AV10:BL10"/>
    <mergeCell ref="AV11:BL11"/>
    <mergeCell ref="AK16:AU16"/>
    <mergeCell ref="Z8:AJ9"/>
    <mergeCell ref="AK8:AU9"/>
    <mergeCell ref="AK10:AU10"/>
    <mergeCell ref="AK11:AU11"/>
    <mergeCell ref="Z10:AJ10"/>
    <mergeCell ref="Z11:AJ11"/>
    <mergeCell ref="AK55:AU55"/>
    <mergeCell ref="AK12:AU12"/>
    <mergeCell ref="AK13:AU13"/>
    <mergeCell ref="AK14:AU14"/>
    <mergeCell ref="AK15:AU15"/>
    <mergeCell ref="A23:F23"/>
    <mergeCell ref="H23:Y23"/>
    <mergeCell ref="Z23:AJ23"/>
    <mergeCell ref="AK23:AU23"/>
    <mergeCell ref="A25:F25"/>
    <mergeCell ref="AK54:AU54"/>
    <mergeCell ref="A5:F9"/>
    <mergeCell ref="H53:Y53"/>
    <mergeCell ref="G54:Y54"/>
    <mergeCell ref="G10:Y10"/>
    <mergeCell ref="G5:Y9"/>
    <mergeCell ref="A15:F15"/>
    <mergeCell ref="A10:F10"/>
    <mergeCell ref="H11:Y11"/>
    <mergeCell ref="A11:F11"/>
    <mergeCell ref="AV12:BL12"/>
    <mergeCell ref="AV13:BL13"/>
    <mergeCell ref="A13:F13"/>
    <mergeCell ref="A14:F14"/>
    <mergeCell ref="A12:F12"/>
    <mergeCell ref="AK53:AU53"/>
    <mergeCell ref="A16:F16"/>
    <mergeCell ref="A53:F53"/>
    <mergeCell ref="AV23:BL23"/>
    <mergeCell ref="H25:Y25"/>
    <mergeCell ref="G12:Y12"/>
    <mergeCell ref="G15:Y15"/>
    <mergeCell ref="G16:Y16"/>
    <mergeCell ref="G58:Y58"/>
    <mergeCell ref="A54:F54"/>
    <mergeCell ref="A55:F55"/>
    <mergeCell ref="A56:F56"/>
    <mergeCell ref="A57:F57"/>
    <mergeCell ref="G27:Y27"/>
    <mergeCell ref="A28:F28"/>
    <mergeCell ref="Z12:AJ12"/>
    <mergeCell ref="Z13:AJ13"/>
    <mergeCell ref="Z14:AJ14"/>
    <mergeCell ref="Z15:AJ15"/>
    <mergeCell ref="Z16:AJ16"/>
    <mergeCell ref="A96:DD96"/>
    <mergeCell ref="H13:Y13"/>
    <mergeCell ref="H14:Y14"/>
    <mergeCell ref="H55:Y55"/>
    <mergeCell ref="H56:Y56"/>
    <mergeCell ref="A97:DD97"/>
    <mergeCell ref="A98:DD98"/>
    <mergeCell ref="Z53:AJ53"/>
    <mergeCell ref="Z54:AJ54"/>
    <mergeCell ref="Z55:AJ55"/>
    <mergeCell ref="Z56:AJ56"/>
    <mergeCell ref="Z57:AJ57"/>
    <mergeCell ref="Z58:AJ58"/>
    <mergeCell ref="A58:F58"/>
    <mergeCell ref="G57:Y57"/>
  </mergeCells>
  <pageMargins left="0.78740157480314965" right="0.31496062992125984" top="0.59055118110236227" bottom="0.39370078740157483" header="0.19685039370078741" footer="0.19685039370078741"/>
  <pageSetup paperSize="9" scale="59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 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Павлова Надежда Александровна</cp:lastModifiedBy>
  <cp:lastPrinted>2017-04-19T10:21:48Z</cp:lastPrinted>
  <dcterms:created xsi:type="dcterms:W3CDTF">2011-01-11T10:25:48Z</dcterms:created>
  <dcterms:modified xsi:type="dcterms:W3CDTF">2019-03-18T02:57:57Z</dcterms:modified>
</cp:coreProperties>
</file>